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fpuentes\Documents\Francisco\INFORMES AL SENADO\"/>
    </mc:Choice>
  </mc:AlternateContent>
  <bookViews>
    <workbookView xWindow="0" yWindow="600" windowWidth="15480" windowHeight="10440"/>
  </bookViews>
  <sheets>
    <sheet name="A JUNIO" sheetId="39" r:id="rId1"/>
  </sheet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7" i="39" l="1"/>
  <c r="C17" i="39"/>
  <c r="F16" i="39"/>
  <c r="E16" i="39"/>
  <c r="F15" i="39"/>
  <c r="E15" i="39"/>
  <c r="E14" i="39"/>
  <c r="E13" i="39"/>
  <c r="F12" i="39"/>
  <c r="E12" i="39"/>
  <c r="F11" i="39"/>
  <c r="E11" i="39"/>
  <c r="F10" i="39"/>
  <c r="E10" i="39"/>
  <c r="F9" i="39"/>
  <c r="E9" i="39"/>
  <c r="F17" i="39" l="1"/>
  <c r="E17" i="39"/>
</calcChain>
</file>

<file path=xl/sharedStrings.xml><?xml version="1.0" encoding="utf-8"?>
<sst xmlns="http://schemas.openxmlformats.org/spreadsheetml/2006/main" count="15" uniqueCount="15">
  <si>
    <t>Saldo Presupuestario</t>
  </si>
  <si>
    <t>Concepto Presupuestario</t>
  </si>
  <si>
    <t>21 GASTOS EN PERSONAL</t>
  </si>
  <si>
    <t>22 BIENES Y SERVICIOS DE CONSUMO</t>
  </si>
  <si>
    <t>24 TRANSFERENCIAS CORRIENTES</t>
  </si>
  <si>
    <t>29 ADQUISICION DE ACTIVOS NO FINANCIEROS</t>
  </si>
  <si>
    <t>34 SERVICIO DE LA DEUDA</t>
  </si>
  <si>
    <t>TOTAL</t>
  </si>
  <si>
    <t>% de Ejecución</t>
  </si>
  <si>
    <t>26 OTROS GASTOS CORRIENTES</t>
  </si>
  <si>
    <t>25 INTEGROS AL FISCO</t>
  </si>
  <si>
    <t>23 PRESTACIONES DE SEGURIDAD SOCIAL</t>
  </si>
  <si>
    <t xml:space="preserve"> Presupuesto  Ley Vigente año 2023</t>
  </si>
  <si>
    <t>ESTADO DE EJECUCIÓN PRESUPUESTO AL 30 DE JUNIO  AÑO 2023
AGENCIA DE PROMOCIÓN DE LA INVERSIÓN EXTRANJERA</t>
  </si>
  <si>
    <t>Ejecutado Total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</si>
</sst>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_-;\-* #,##0.00_-;_-* &quot;-&quot;??_-;_-@_-"/>
    <numFmt numFmtId="165" formatCode="_-* #,##0.00\ _€_-;\-* #,##0.00\ _€_-;_-* &quot;-&quot;??\ _€_-;_-@_-"/>
    <numFmt numFmtId="166" formatCode="_-* #,##0\ _€_-;\-* #,##0\ _€_-;_-* &quot;-&quot;??\ _€_-;_-@_-"/>
    <numFmt numFmtId="167" formatCode="#,##0_ ;\-#,##0\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6">
    <border>
      <left/>
      <right/>
      <top/>
      <bottom/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/>
      <top/>
      <bottom/>
      <diagonal/>
    </border>
    <border>
      <left style="thin">
        <color theme="4" tint="-0.249977111117893"/>
      </left>
      <right/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/>
      <diagonal/>
    </border>
    <border>
      <left style="thin">
        <color theme="4" tint="-0.249977111117893"/>
      </left>
      <right style="thin">
        <color theme="4" tint="-0.249977111117893"/>
      </right>
      <top/>
      <bottom style="thin">
        <color theme="4" tint="-0.249977111117893"/>
      </bottom>
      <diagonal/>
    </border>
  </borders>
  <cellStyleXfs count="178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2" fillId="2" borderId="0" applyNumberFormat="0" applyBorder="0" applyAlignment="0" applyProtection="0"/>
    <xf numFmtId="165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7" fontId="5" fillId="0" borderId="1" xfId="2" applyNumberFormat="1" applyFont="1" applyFill="1" applyBorder="1" applyAlignment="1">
      <alignment horizontal="right" vertical="center" wrapText="1"/>
    </xf>
    <xf numFmtId="166" fontId="5" fillId="0" borderId="1" xfId="2" applyNumberFormat="1" applyFont="1" applyFill="1" applyBorder="1" applyAlignment="1">
      <alignment horizontal="left" vertical="center" wrapText="1"/>
    </xf>
    <xf numFmtId="10" fontId="5" fillId="0" borderId="3" xfId="5" applyNumberFormat="1" applyFont="1" applyFill="1" applyBorder="1" applyAlignment="1">
      <alignment horizontal="right" vertical="center" wrapText="1"/>
    </xf>
    <xf numFmtId="0" fontId="6" fillId="0" borderId="0" xfId="0" applyFont="1" applyFill="1" applyAlignment="1">
      <alignment vertical="center"/>
    </xf>
    <xf numFmtId="167" fontId="6" fillId="0" borderId="0" xfId="0" applyNumberFormat="1" applyFont="1" applyFill="1" applyAlignment="1">
      <alignment vertical="center"/>
    </xf>
    <xf numFmtId="10" fontId="6" fillId="0" borderId="0" xfId="5" applyNumberFormat="1" applyFont="1" applyFill="1" applyAlignment="1">
      <alignment vertical="center"/>
    </xf>
    <xf numFmtId="10" fontId="5" fillId="0" borderId="1" xfId="5" applyNumberFormat="1" applyFont="1" applyFill="1" applyBorder="1" applyAlignment="1">
      <alignment horizontal="right" vertical="center" wrapText="1"/>
    </xf>
    <xf numFmtId="0" fontId="0" fillId="0" borderId="0" xfId="0" applyFill="1" applyAlignment="1">
      <alignment vertical="center"/>
    </xf>
    <xf numFmtId="167" fontId="5" fillId="0" borderId="0" xfId="0" applyNumberFormat="1" applyFont="1" applyFill="1" applyAlignment="1">
      <alignment vertical="center" wrapText="1"/>
    </xf>
    <xf numFmtId="0" fontId="4" fillId="2" borderId="1" xfId="3" applyFont="1" applyBorder="1" applyAlignment="1">
      <alignment horizontal="center" vertical="center" wrapText="1"/>
    </xf>
    <xf numFmtId="0" fontId="4" fillId="2" borderId="2" xfId="3" applyFont="1" applyBorder="1" applyAlignment="1">
      <alignment horizontal="center" vertical="center" wrapText="1"/>
    </xf>
    <xf numFmtId="0" fontId="4" fillId="2" borderId="0" xfId="3" applyFont="1" applyBorder="1" applyAlignment="1">
      <alignment horizontal="center" vertical="center" wrapText="1"/>
    </xf>
    <xf numFmtId="0" fontId="4" fillId="2" borderId="4" xfId="3" applyFont="1" applyBorder="1" applyAlignment="1">
      <alignment horizontal="right" vertical="center" wrapText="1"/>
    </xf>
    <xf numFmtId="0" fontId="4" fillId="2" borderId="5" xfId="3" applyFont="1" applyBorder="1" applyAlignment="1">
      <alignment horizontal="right" vertical="center" wrapText="1"/>
    </xf>
  </cellXfs>
  <cellStyles count="178">
    <cellStyle name="Énfasis1" xfId="3" builtinId="29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" xfId="102" builtinId="8" hidden="1"/>
    <cellStyle name="Hipervínculo" xfId="104" builtinId="8" hidden="1"/>
    <cellStyle name="Hipervínculo" xfId="106" builtinId="8" hidden="1"/>
    <cellStyle name="Hipervínculo" xfId="108" builtinId="8" hidden="1"/>
    <cellStyle name="Hipervínculo" xfId="110" builtinId="8" hidden="1"/>
    <cellStyle name="Hipervínculo" xfId="112" builtinId="8" hidden="1"/>
    <cellStyle name="Hipervínculo" xfId="114" builtinId="8" hidden="1"/>
    <cellStyle name="Hipervínculo" xfId="116" builtinId="8" hidden="1"/>
    <cellStyle name="Hipervínculo" xfId="118" builtinId="8" hidden="1"/>
    <cellStyle name="Hipervínculo" xfId="120" builtinId="8" hidden="1"/>
    <cellStyle name="Hipervínculo" xfId="122" builtinId="8" hidden="1"/>
    <cellStyle name="Hipervínculo" xfId="124" builtinId="8" hidden="1"/>
    <cellStyle name="Hipervínculo" xfId="126" builtinId="8" hidden="1"/>
    <cellStyle name="Hipervínculo" xfId="128" builtinId="8" hidden="1"/>
    <cellStyle name="Hipervínculo" xfId="130" builtinId="8" hidden="1"/>
    <cellStyle name="Hipervínculo" xfId="132" builtinId="8" hidden="1"/>
    <cellStyle name="Hipervínculo" xfId="134" builtinId="8" hidden="1"/>
    <cellStyle name="Hipervínculo" xfId="136" builtinId="8" hidden="1"/>
    <cellStyle name="Hipervínculo" xfId="138" builtinId="8" hidden="1"/>
    <cellStyle name="Hipervínculo" xfId="140" builtinId="8" hidden="1"/>
    <cellStyle name="Hipervínculo" xfId="142" builtinId="8" hidden="1"/>
    <cellStyle name="Hipervínculo" xfId="144" builtinId="8" hidden="1"/>
    <cellStyle name="Hipervínculo" xfId="146" builtinId="8" hidden="1"/>
    <cellStyle name="Hipervínculo" xfId="148" builtinId="8" hidden="1"/>
    <cellStyle name="Hipervínculo" xfId="150" builtinId="8" hidden="1"/>
    <cellStyle name="Hipervínculo" xfId="152" builtinId="8" hidden="1"/>
    <cellStyle name="Hipervínculo" xfId="154" builtinId="8" hidden="1"/>
    <cellStyle name="Hipervínculo" xfId="156" builtinId="8" hidden="1"/>
    <cellStyle name="Hipervínculo" xfId="158" builtinId="8" hidden="1"/>
    <cellStyle name="Hipervínculo" xfId="160" builtinId="8" hidden="1"/>
    <cellStyle name="Hipervínculo" xfId="162" builtinId="8" hidden="1"/>
    <cellStyle name="Hipervínculo" xfId="164" builtinId="8" hidden="1"/>
    <cellStyle name="Hipervínculo" xfId="166" builtinId="8" hidden="1"/>
    <cellStyle name="Hipervínculo" xfId="168" builtinId="8" hidden="1"/>
    <cellStyle name="Hipervínculo" xfId="170" builtinId="8" hidden="1"/>
    <cellStyle name="Hipervínculo" xfId="172" builtinId="8" hidden="1"/>
    <cellStyle name="Hipervínculo" xfId="174" builtinId="8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3" builtinId="9" hidden="1"/>
    <cellStyle name="Hipervínculo visitado" xfId="105" builtinId="9" hidden="1"/>
    <cellStyle name="Hipervínculo visitado" xfId="107" builtinId="9" hidden="1"/>
    <cellStyle name="Hipervínculo visitado" xfId="109" builtinId="9" hidden="1"/>
    <cellStyle name="Hipervínculo visitado" xfId="111" builtinId="9" hidden="1"/>
    <cellStyle name="Hipervínculo visitado" xfId="113" builtinId="9" hidden="1"/>
    <cellStyle name="Hipervínculo visitado" xfId="115" builtinId="9" hidden="1"/>
    <cellStyle name="Hipervínculo visitado" xfId="117" builtinId="9" hidden="1"/>
    <cellStyle name="Hipervínculo visitado" xfId="119" builtinId="9" hidden="1"/>
    <cellStyle name="Hipervínculo visitado" xfId="121" builtinId="9" hidden="1"/>
    <cellStyle name="Hipervínculo visitado" xfId="123" builtinId="9" hidden="1"/>
    <cellStyle name="Hipervínculo visitado" xfId="125" builtinId="9" hidden="1"/>
    <cellStyle name="Hipervínculo visitado" xfId="127" builtinId="9" hidden="1"/>
    <cellStyle name="Hipervínculo visitado" xfId="129" builtinId="9" hidden="1"/>
    <cellStyle name="Hipervínculo visitado" xfId="131" builtinId="9" hidden="1"/>
    <cellStyle name="Hipervínculo visitado" xfId="133" builtinId="9" hidden="1"/>
    <cellStyle name="Hipervínculo visitado" xfId="135" builtinId="9" hidden="1"/>
    <cellStyle name="Hipervínculo visitado" xfId="137" builtinId="9" hidden="1"/>
    <cellStyle name="Hipervínculo visitado" xfId="139" builtinId="9" hidden="1"/>
    <cellStyle name="Hipervínculo visitado" xfId="141" builtinId="9" hidden="1"/>
    <cellStyle name="Hipervínculo visitado" xfId="143" builtinId="9" hidden="1"/>
    <cellStyle name="Hipervínculo visitado" xfId="145" builtinId="9" hidden="1"/>
    <cellStyle name="Hipervínculo visitado" xfId="147" builtinId="9" hidden="1"/>
    <cellStyle name="Hipervínculo visitado" xfId="149" builtinId="9" hidden="1"/>
    <cellStyle name="Hipervínculo visitado" xfId="151" builtinId="9" hidden="1"/>
    <cellStyle name="Hipervínculo visitado" xfId="153" builtinId="9" hidden="1"/>
    <cellStyle name="Hipervínculo visitado" xfId="155" builtinId="9" hidden="1"/>
    <cellStyle name="Hipervínculo visitado" xfId="157" builtinId="9" hidden="1"/>
    <cellStyle name="Hipervínculo visitado" xfId="159" builtinId="9" hidden="1"/>
    <cellStyle name="Hipervínculo visitado" xfId="161" builtinId="9" hidden="1"/>
    <cellStyle name="Hipervínculo visitado" xfId="163" builtinId="9" hidden="1"/>
    <cellStyle name="Hipervínculo visitado" xfId="165" builtinId="9" hidden="1"/>
    <cellStyle name="Hipervínculo visitado" xfId="167" builtinId="9" hidden="1"/>
    <cellStyle name="Hipervínculo visitado" xfId="169" builtinId="9" hidden="1"/>
    <cellStyle name="Hipervínculo visitado" xfId="171" builtinId="9" hidden="1"/>
    <cellStyle name="Hipervínculo visitado" xfId="173" builtinId="9" hidden="1"/>
    <cellStyle name="Hipervínculo visitado" xfId="175" builtinId="9" hidden="1"/>
    <cellStyle name="Hipervínculo visitado" xfId="176" builtinId="9" hidden="1"/>
    <cellStyle name="Millares" xfId="2" builtinId="3"/>
    <cellStyle name="Millares 2" xfId="177"/>
    <cellStyle name="Millares 5" xfId="4"/>
    <cellStyle name="Normal" xfId="0" builtinId="0"/>
    <cellStyle name="Normal 2" xfId="1"/>
    <cellStyle name="Porcentaje" xfId="5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GRAFICA EJECUCIÓN</a:t>
            </a:r>
            <a:r>
              <a:rPr lang="en-US" baseline="0"/>
              <a:t> POR SUBTITULOS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lotArea>
      <c:layout>
        <c:manualLayout>
          <c:layoutTarget val="inner"/>
          <c:xMode val="edge"/>
          <c:yMode val="edge"/>
          <c:x val="0.10390048118985126"/>
          <c:y val="0.17171296296296296"/>
          <c:w val="0.8232130358705162"/>
          <c:h val="0.4431703849518809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 JUNIO'!$C$7</c:f>
              <c:strCache>
                <c:ptCount val="1"/>
                <c:pt idx="0">
                  <c:v> Presupuesto  Ley Vigente año 2023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'A JUNIO'!$B$8:$B$17</c:f>
              <c:strCache>
                <c:ptCount val="10"/>
                <c:pt idx="1">
                  <c:v>21 GASTOS EN PERSONAL</c:v>
                </c:pt>
                <c:pt idx="2">
                  <c:v>22 BIENES Y SERVICIOS DE CONSUMO</c:v>
                </c:pt>
                <c:pt idx="3">
                  <c:v>23 PRESTACIONES DE SEGURIDAD SOCIAL</c:v>
                </c:pt>
                <c:pt idx="4">
                  <c:v>24 TRANSFERENCIAS CORRIENTES</c:v>
                </c:pt>
                <c:pt idx="5">
                  <c:v>25 INTEGROS AL FISCO</c:v>
                </c:pt>
                <c:pt idx="6">
                  <c:v>26 OTROS GASTOS CORRIENTES</c:v>
                </c:pt>
                <c:pt idx="7">
                  <c:v>29 ADQUISICION DE ACTIVOS NO FINANCIEROS</c:v>
                </c:pt>
                <c:pt idx="8">
                  <c:v>34 SERVICIO DE LA DEUDA</c:v>
                </c:pt>
                <c:pt idx="9">
                  <c:v>TOTAL</c:v>
                </c:pt>
              </c:strCache>
            </c:strRef>
          </c:cat>
          <c:val>
            <c:numRef>
              <c:f>'A JUNIO'!$C$8:$C$17</c:f>
              <c:numCache>
                <c:formatCode>#,##0_ ;\-#,##0\ </c:formatCode>
                <c:ptCount val="10"/>
                <c:pt idx="1">
                  <c:v>3158917000</c:v>
                </c:pt>
                <c:pt idx="2">
                  <c:v>1257983000</c:v>
                </c:pt>
                <c:pt idx="3">
                  <c:v>45681000</c:v>
                </c:pt>
                <c:pt idx="4">
                  <c:v>782530000</c:v>
                </c:pt>
                <c:pt idx="5">
                  <c:v>20000</c:v>
                </c:pt>
                <c:pt idx="6">
                  <c:v>0</c:v>
                </c:pt>
                <c:pt idx="7">
                  <c:v>44717000</c:v>
                </c:pt>
                <c:pt idx="8">
                  <c:v>378862000</c:v>
                </c:pt>
                <c:pt idx="9">
                  <c:v>5668710000</c:v>
                </c:pt>
              </c:numCache>
            </c:numRef>
          </c:val>
        </c:ser>
        <c:ser>
          <c:idx val="1"/>
          <c:order val="1"/>
          <c:tx>
            <c:strRef>
              <c:f>'A JUNIO'!$D$7</c:f>
              <c:strCache>
                <c:ptCount val="1"/>
                <c:pt idx="0">
                  <c:v>Ejecutado Total 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'A JUNIO'!$B$8:$B$17</c:f>
              <c:strCache>
                <c:ptCount val="10"/>
                <c:pt idx="1">
                  <c:v>21 GASTOS EN PERSONAL</c:v>
                </c:pt>
                <c:pt idx="2">
                  <c:v>22 BIENES Y SERVICIOS DE CONSUMO</c:v>
                </c:pt>
                <c:pt idx="3">
                  <c:v>23 PRESTACIONES DE SEGURIDAD SOCIAL</c:v>
                </c:pt>
                <c:pt idx="4">
                  <c:v>24 TRANSFERENCIAS CORRIENTES</c:v>
                </c:pt>
                <c:pt idx="5">
                  <c:v>25 INTEGROS AL FISCO</c:v>
                </c:pt>
                <c:pt idx="6">
                  <c:v>26 OTROS GASTOS CORRIENTES</c:v>
                </c:pt>
                <c:pt idx="7">
                  <c:v>29 ADQUISICION DE ACTIVOS NO FINANCIEROS</c:v>
                </c:pt>
                <c:pt idx="8">
                  <c:v>34 SERVICIO DE LA DEUDA</c:v>
                </c:pt>
                <c:pt idx="9">
                  <c:v>TOTAL</c:v>
                </c:pt>
              </c:strCache>
            </c:strRef>
          </c:cat>
          <c:val>
            <c:numRef>
              <c:f>'A JUNIO'!$D$8:$D$17</c:f>
              <c:numCache>
                <c:formatCode>#,##0_ ;\-#,##0\ </c:formatCode>
                <c:ptCount val="10"/>
                <c:pt idx="1">
                  <c:v>1318514036</c:v>
                </c:pt>
                <c:pt idx="2">
                  <c:v>476680732</c:v>
                </c:pt>
                <c:pt idx="3">
                  <c:v>45680382</c:v>
                </c:pt>
                <c:pt idx="4">
                  <c:v>391265000</c:v>
                </c:pt>
                <c:pt idx="5">
                  <c:v>213699858</c:v>
                </c:pt>
                <c:pt idx="6">
                  <c:v>0</c:v>
                </c:pt>
                <c:pt idx="7">
                  <c:v>0</c:v>
                </c:pt>
                <c:pt idx="8">
                  <c:v>378862245</c:v>
                </c:pt>
                <c:pt idx="9">
                  <c:v>2824702253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795368864"/>
        <c:axId val="-795375392"/>
      </c:barChart>
      <c:lineChart>
        <c:grouping val="standard"/>
        <c:varyColors val="0"/>
        <c:ser>
          <c:idx val="2"/>
          <c:order val="2"/>
          <c:tx>
            <c:strRef>
              <c:f>'A JUNIO'!$F$7</c:f>
              <c:strCache>
                <c:ptCount val="1"/>
                <c:pt idx="0">
                  <c:v>% de Ejecución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'A JUNIO'!$B$8:$B$17</c:f>
              <c:strCache>
                <c:ptCount val="10"/>
                <c:pt idx="1">
                  <c:v>21 GASTOS EN PERSONAL</c:v>
                </c:pt>
                <c:pt idx="2">
                  <c:v>22 BIENES Y SERVICIOS DE CONSUMO</c:v>
                </c:pt>
                <c:pt idx="3">
                  <c:v>23 PRESTACIONES DE SEGURIDAD SOCIAL</c:v>
                </c:pt>
                <c:pt idx="4">
                  <c:v>24 TRANSFERENCIAS CORRIENTES</c:v>
                </c:pt>
                <c:pt idx="5">
                  <c:v>25 INTEGROS AL FISCO</c:v>
                </c:pt>
                <c:pt idx="6">
                  <c:v>26 OTROS GASTOS CORRIENTES</c:v>
                </c:pt>
                <c:pt idx="7">
                  <c:v>29 ADQUISICION DE ACTIVOS NO FINANCIEROS</c:v>
                </c:pt>
                <c:pt idx="8">
                  <c:v>34 SERVICIO DE LA DEUDA</c:v>
                </c:pt>
                <c:pt idx="9">
                  <c:v>TOTAL</c:v>
                </c:pt>
              </c:strCache>
            </c:strRef>
          </c:cat>
          <c:val>
            <c:numRef>
              <c:f>'A JUNIO'!$F$8:$F$17</c:f>
              <c:numCache>
                <c:formatCode>0.00%</c:formatCode>
                <c:ptCount val="10"/>
                <c:pt idx="1">
                  <c:v>0.41739432723303588</c:v>
                </c:pt>
                <c:pt idx="2">
                  <c:v>0.37892462139790445</c:v>
                </c:pt>
                <c:pt idx="3">
                  <c:v>0.99998647139948771</c:v>
                </c:pt>
                <c:pt idx="4">
                  <c:v>0.5</c:v>
                </c:pt>
                <c:pt idx="7">
                  <c:v>0</c:v>
                </c:pt>
                <c:pt idx="8">
                  <c:v>1.000000646673459</c:v>
                </c:pt>
                <c:pt idx="9">
                  <c:v>0.4982971880727714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95375936"/>
        <c:axId val="-795369408"/>
      </c:lineChart>
      <c:catAx>
        <c:axId val="-795368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95375392"/>
        <c:crosses val="autoZero"/>
        <c:auto val="1"/>
        <c:lblAlgn val="ctr"/>
        <c:lblOffset val="100"/>
        <c:noMultiLvlLbl val="0"/>
      </c:catAx>
      <c:valAx>
        <c:axId val="-79537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95368864"/>
        <c:crosses val="autoZero"/>
        <c:crossBetween val="between"/>
      </c:valAx>
      <c:valAx>
        <c:axId val="-795369408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95375936"/>
        <c:crosses val="max"/>
        <c:crossBetween val="between"/>
      </c:valAx>
      <c:catAx>
        <c:axId val="-79537593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-79536940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2190750</xdr:colOff>
      <xdr:row>18</xdr:row>
      <xdr:rowOff>171449</xdr:rowOff>
    </xdr:from>
    <xdr:to>
      <xdr:col>6</xdr:col>
      <xdr:colOff>381000</xdr:colOff>
      <xdr:row>42</xdr:row>
      <xdr:rowOff>9524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J18"/>
  <sheetViews>
    <sheetView tabSelected="1" workbookViewId="0">
      <selection activeCell="H27" sqref="H27"/>
    </sheetView>
  </sheetViews>
  <sheetFormatPr baseColWidth="10" defaultColWidth="10.85546875" defaultRowHeight="15" x14ac:dyDescent="0.25"/>
  <cols>
    <col min="1" max="1" width="7.28515625" style="1" customWidth="1"/>
    <col min="2" max="2" width="34" style="1" customWidth="1"/>
    <col min="3" max="3" width="19.140625" style="1" customWidth="1"/>
    <col min="4" max="4" width="14.7109375" style="1" customWidth="1"/>
    <col min="5" max="5" width="14.85546875" style="1" customWidth="1"/>
    <col min="6" max="6" width="13" style="1" customWidth="1"/>
    <col min="7" max="7" width="14.140625" style="1" customWidth="1"/>
    <col min="8" max="8" width="13.5703125" style="1" customWidth="1"/>
    <col min="9" max="9" width="13.85546875" style="1" customWidth="1"/>
    <col min="10" max="10" width="12.7109375" style="1" bestFit="1" customWidth="1"/>
    <col min="11" max="16384" width="10.85546875" style="1"/>
  </cols>
  <sheetData>
    <row r="5" spans="2:10" ht="38.25" customHeight="1" x14ac:dyDescent="0.25">
      <c r="B5" s="13" t="s">
        <v>13</v>
      </c>
      <c r="C5" s="14"/>
      <c r="D5" s="14"/>
      <c r="E5" s="14"/>
    </row>
    <row r="7" spans="2:10" ht="15" customHeight="1" x14ac:dyDescent="0.25">
      <c r="B7" s="15" t="s">
        <v>1</v>
      </c>
      <c r="C7" s="12" t="s">
        <v>12</v>
      </c>
      <c r="D7" s="12" t="s">
        <v>14</v>
      </c>
      <c r="E7" s="12" t="s">
        <v>0</v>
      </c>
      <c r="F7" s="12" t="s">
        <v>8</v>
      </c>
    </row>
    <row r="8" spans="2:10" s="2" customFormat="1" x14ac:dyDescent="0.25">
      <c r="B8" s="16"/>
      <c r="C8" s="12"/>
      <c r="D8" s="12"/>
      <c r="E8" s="12"/>
      <c r="F8" s="12"/>
    </row>
    <row r="9" spans="2:10" s="6" customFormat="1" ht="35.25" customHeight="1" x14ac:dyDescent="0.25">
      <c r="B9" s="4" t="s">
        <v>2</v>
      </c>
      <c r="C9" s="3">
        <v>3158917000</v>
      </c>
      <c r="D9" s="3">
        <v>1318514036</v>
      </c>
      <c r="E9" s="3">
        <f>+C9-D9</f>
        <v>1840402964</v>
      </c>
      <c r="F9" s="5">
        <f>+D9/C9</f>
        <v>0.41739432723303588</v>
      </c>
      <c r="G9" s="11"/>
      <c r="H9" s="7"/>
    </row>
    <row r="10" spans="2:10" s="6" customFormat="1" ht="20.100000000000001" customHeight="1" x14ac:dyDescent="0.25">
      <c r="B10" s="4" t="s">
        <v>3</v>
      </c>
      <c r="C10" s="3">
        <v>1257983000</v>
      </c>
      <c r="D10" s="3">
        <v>476680732</v>
      </c>
      <c r="E10" s="3">
        <f t="shared" ref="E10:E16" si="0">+C10-D10</f>
        <v>781302268</v>
      </c>
      <c r="F10" s="5">
        <f t="shared" ref="F10:F17" si="1">+D10/C10</f>
        <v>0.37892462139790445</v>
      </c>
      <c r="G10" s="11"/>
      <c r="H10" s="7"/>
    </row>
    <row r="11" spans="2:10" s="6" customFormat="1" ht="31.5" customHeight="1" x14ac:dyDescent="0.25">
      <c r="B11" s="4" t="s">
        <v>11</v>
      </c>
      <c r="C11" s="3">
        <v>45681000</v>
      </c>
      <c r="D11" s="3">
        <v>45680382</v>
      </c>
      <c r="E11" s="3">
        <f t="shared" si="0"/>
        <v>618</v>
      </c>
      <c r="F11" s="5">
        <f t="shared" si="1"/>
        <v>0.99998647139948771</v>
      </c>
      <c r="G11" s="7"/>
      <c r="H11" s="7"/>
      <c r="I11" s="7"/>
      <c r="J11" s="8"/>
    </row>
    <row r="12" spans="2:10" s="6" customFormat="1" ht="20.100000000000001" customHeight="1" x14ac:dyDescent="0.25">
      <c r="B12" s="4" t="s">
        <v>4</v>
      </c>
      <c r="C12" s="3">
        <v>782530000</v>
      </c>
      <c r="D12" s="3">
        <v>391265000</v>
      </c>
      <c r="E12" s="3">
        <f t="shared" si="0"/>
        <v>391265000</v>
      </c>
      <c r="F12" s="9">
        <f t="shared" si="1"/>
        <v>0.5</v>
      </c>
    </row>
    <row r="13" spans="2:10" s="6" customFormat="1" ht="20.100000000000001" customHeight="1" x14ac:dyDescent="0.25">
      <c r="B13" s="4" t="s">
        <v>10</v>
      </c>
      <c r="C13" s="3">
        <v>20000</v>
      </c>
      <c r="D13" s="3">
        <v>213699858</v>
      </c>
      <c r="E13" s="3">
        <f t="shared" si="0"/>
        <v>-213679858</v>
      </c>
      <c r="F13" s="9"/>
    </row>
    <row r="14" spans="2:10" s="6" customFormat="1" ht="20.100000000000001" customHeight="1" x14ac:dyDescent="0.25">
      <c r="B14" s="4" t="s">
        <v>9</v>
      </c>
      <c r="C14" s="3">
        <v>0</v>
      </c>
      <c r="D14" s="3">
        <v>0</v>
      </c>
      <c r="E14" s="3">
        <f t="shared" si="0"/>
        <v>0</v>
      </c>
      <c r="F14" s="9"/>
    </row>
    <row r="15" spans="2:10" s="6" customFormat="1" ht="30" customHeight="1" x14ac:dyDescent="0.25">
      <c r="B15" s="4" t="s">
        <v>5</v>
      </c>
      <c r="C15" s="3">
        <v>44717000</v>
      </c>
      <c r="D15" s="3">
        <v>0</v>
      </c>
      <c r="E15" s="3">
        <f t="shared" si="0"/>
        <v>44717000</v>
      </c>
      <c r="F15" s="9">
        <f t="shared" si="1"/>
        <v>0</v>
      </c>
    </row>
    <row r="16" spans="2:10" s="6" customFormat="1" ht="17.25" customHeight="1" x14ac:dyDescent="0.25">
      <c r="B16" s="4" t="s">
        <v>6</v>
      </c>
      <c r="C16" s="3">
        <v>378862000</v>
      </c>
      <c r="D16" s="3">
        <v>378862245</v>
      </c>
      <c r="E16" s="3">
        <f t="shared" si="0"/>
        <v>-245</v>
      </c>
      <c r="F16" s="9">
        <f t="shared" si="1"/>
        <v>1.000000646673459</v>
      </c>
    </row>
    <row r="17" spans="2:6" s="6" customFormat="1" ht="20.100000000000001" customHeight="1" x14ac:dyDescent="0.25">
      <c r="B17" s="4" t="s">
        <v>7</v>
      </c>
      <c r="C17" s="3">
        <f>SUM(C9:C16)</f>
        <v>5668710000</v>
      </c>
      <c r="D17" s="3">
        <f t="shared" ref="D17:E17" si="2">SUM(D9:D16)</f>
        <v>2824702253</v>
      </c>
      <c r="E17" s="3">
        <f t="shared" si="2"/>
        <v>2844007747</v>
      </c>
      <c r="F17" s="9">
        <f t="shared" si="1"/>
        <v>0.4982971880727714</v>
      </c>
    </row>
    <row r="18" spans="2:6" s="10" customFormat="1" x14ac:dyDescent="0.25"/>
  </sheetData>
  <mergeCells count="6">
    <mergeCell ref="F7:F8"/>
    <mergeCell ref="B5:E5"/>
    <mergeCell ref="B7:B8"/>
    <mergeCell ref="C7:C8"/>
    <mergeCell ref="D7:D8"/>
    <mergeCell ref="E7:E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 JUNIO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Feres</dc:creator>
  <cp:lastModifiedBy>Francisco Puentes</cp:lastModifiedBy>
  <cp:lastPrinted>2023-04-27T17:36:30Z</cp:lastPrinted>
  <dcterms:created xsi:type="dcterms:W3CDTF">2012-07-06T14:51:34Z</dcterms:created>
  <dcterms:modified xsi:type="dcterms:W3CDTF">2023-07-24T16:57:00Z</dcterms:modified>
</cp:coreProperties>
</file>